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6da521eea0e9ecb6/WORK/APP/SPREADSHEETS/"/>
    </mc:Choice>
  </mc:AlternateContent>
  <xr:revisionPtr revIDLastSave="212" documentId="8_{CF262CF0-FF9B-41AE-919B-C1BE17FDD43F}" xr6:coauthVersionLast="47" xr6:coauthVersionMax="47" xr10:uidLastSave="{C7D15ECB-DDBB-4537-B878-6899A25D457A}"/>
  <bookViews>
    <workbookView xWindow="-103" yWindow="-103" windowWidth="33120" windowHeight="18000" xr2:uid="{B78B1EE3-EACA-407C-8717-1AECB750D144}"/>
  </bookViews>
  <sheets>
    <sheet name="400M" sheetId="1" r:id="rId1"/>
    <sheet name="800M" sheetId="6" r:id="rId2"/>
    <sheet name="1000M" sheetId="7" r:id="rId3"/>
    <sheet name="5000M"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7" l="1"/>
  <c r="B7" i="7"/>
  <c r="B8" i="7"/>
  <c r="B9" i="7"/>
  <c r="B10" i="7"/>
  <c r="B11" i="7"/>
  <c r="B12" i="7"/>
  <c r="B13" i="7"/>
  <c r="B14" i="7"/>
  <c r="B15" i="7"/>
  <c r="B16" i="7"/>
  <c r="B17" i="7"/>
  <c r="B18" i="7"/>
  <c r="B19" i="7"/>
  <c r="B20" i="7"/>
  <c r="B6" i="6"/>
  <c r="B7" i="6"/>
  <c r="B8" i="6"/>
  <c r="B9" i="6"/>
  <c r="B10" i="6"/>
  <c r="B11" i="6"/>
  <c r="B12" i="6"/>
  <c r="B13" i="6"/>
  <c r="B14" i="6"/>
  <c r="B15" i="6"/>
  <c r="B16" i="6"/>
  <c r="B17" i="6"/>
  <c r="B18" i="6"/>
  <c r="B19" i="6"/>
  <c r="B20" i="6"/>
  <c r="C13" i="1"/>
  <c r="F13" i="1"/>
  <c r="C13" i="6"/>
  <c r="C15" i="1"/>
  <c r="F15" i="1"/>
  <c r="C15" i="6"/>
  <c r="C16" i="1"/>
  <c r="D16" i="1"/>
  <c r="C17" i="1"/>
  <c r="F17" i="1"/>
  <c r="C17" i="6"/>
  <c r="C18" i="1"/>
  <c r="F18" i="1"/>
  <c r="C18" i="6"/>
  <c r="C19" i="1"/>
  <c r="F19" i="1"/>
  <c r="C19" i="6"/>
  <c r="C20" i="1"/>
  <c r="F20" i="1"/>
  <c r="C20" i="6"/>
  <c r="C21" i="1"/>
  <c r="D21" i="1"/>
  <c r="C5" i="1"/>
  <c r="F5" i="1"/>
  <c r="C6" i="1"/>
  <c r="D6" i="1"/>
  <c r="C7" i="1"/>
  <c r="F7" i="1"/>
  <c r="C8" i="1"/>
  <c r="F8" i="1"/>
  <c r="C9" i="1"/>
  <c r="F9" i="1"/>
  <c r="C10" i="1"/>
  <c r="F10" i="1"/>
  <c r="C11" i="1"/>
  <c r="F11" i="1"/>
  <c r="C12" i="1"/>
  <c r="F12" i="1"/>
  <c r="C14" i="1"/>
  <c r="F14" i="1"/>
  <c r="C14" i="6"/>
  <c r="C4" i="1"/>
  <c r="D4" i="1" s="1"/>
  <c r="E5" i="1" s="1"/>
  <c r="D15" i="1"/>
  <c r="D14" i="1"/>
  <c r="E15" i="1"/>
  <c r="D13" i="1"/>
  <c r="E14" i="1"/>
  <c r="E16" i="1"/>
  <c r="D19" i="1"/>
  <c r="E20" i="1"/>
  <c r="D20" i="1"/>
  <c r="E21" i="1"/>
  <c r="F18" i="6"/>
  <c r="C18" i="7"/>
  <c r="F18" i="7"/>
  <c r="D18" i="6"/>
  <c r="F17" i="6"/>
  <c r="C17" i="7"/>
  <c r="F17" i="7"/>
  <c r="D17" i="6"/>
  <c r="D20" i="6"/>
  <c r="E20" i="6"/>
  <c r="F20" i="6"/>
  <c r="C20" i="7"/>
  <c r="F20" i="7"/>
  <c r="F14" i="6"/>
  <c r="C14" i="7"/>
  <c r="D14" i="7"/>
  <c r="D14" i="6"/>
  <c r="F19" i="6"/>
  <c r="C19" i="7"/>
  <c r="D19" i="6"/>
  <c r="F13" i="6"/>
  <c r="C13" i="7"/>
  <c r="D13" i="7"/>
  <c r="D13" i="6"/>
  <c r="F16" i="1"/>
  <c r="C16" i="6"/>
  <c r="F16" i="6"/>
  <c r="D18" i="1"/>
  <c r="E19" i="1"/>
  <c r="D17" i="1"/>
  <c r="C12" i="6"/>
  <c r="D12" i="6"/>
  <c r="C11" i="6"/>
  <c r="F11" i="6"/>
  <c r="C11" i="7"/>
  <c r="C10" i="6"/>
  <c r="C9" i="6"/>
  <c r="F6" i="1"/>
  <c r="C8" i="6"/>
  <c r="F21" i="1"/>
  <c r="C21" i="6"/>
  <c r="B21" i="6"/>
  <c r="D15" i="6"/>
  <c r="E15" i="6"/>
  <c r="F15" i="6"/>
  <c r="C15" i="7"/>
  <c r="C7" i="6"/>
  <c r="F7" i="6"/>
  <c r="C7" i="7"/>
  <c r="E19" i="6"/>
  <c r="D12" i="1"/>
  <c r="E13" i="1"/>
  <c r="D11" i="6"/>
  <c r="D11" i="1"/>
  <c r="D10" i="1"/>
  <c r="D9" i="6"/>
  <c r="F9" i="6"/>
  <c r="C9" i="7"/>
  <c r="D9" i="1"/>
  <c r="D8" i="6"/>
  <c r="F8" i="6"/>
  <c r="C8" i="7"/>
  <c r="D8" i="1"/>
  <c r="D7" i="6"/>
  <c r="D7" i="1"/>
  <c r="C6" i="6"/>
  <c r="F6" i="6"/>
  <c r="C5" i="6"/>
  <c r="B5" i="6"/>
  <c r="D18" i="7"/>
  <c r="F10" i="6"/>
  <c r="D10" i="6"/>
  <c r="D5" i="1"/>
  <c r="E11" i="6"/>
  <c r="E9" i="1"/>
  <c r="F19" i="7"/>
  <c r="F13" i="7"/>
  <c r="D17" i="7"/>
  <c r="D16" i="6"/>
  <c r="E16" i="6"/>
  <c r="E14" i="6"/>
  <c r="F15" i="7"/>
  <c r="D19" i="7"/>
  <c r="E19" i="7"/>
  <c r="D15" i="7"/>
  <c r="E15" i="7"/>
  <c r="E13" i="6"/>
  <c r="E12" i="6"/>
  <c r="E18" i="1"/>
  <c r="E17" i="1"/>
  <c r="F14" i="7"/>
  <c r="F12" i="6"/>
  <c r="C12" i="7"/>
  <c r="D12" i="7"/>
  <c r="E13" i="7"/>
  <c r="F9" i="7"/>
  <c r="D9" i="7"/>
  <c r="D20" i="7"/>
  <c r="E18" i="6"/>
  <c r="E12" i="1"/>
  <c r="E8" i="6"/>
  <c r="E9" i="6"/>
  <c r="E10" i="1"/>
  <c r="F21" i="6"/>
  <c r="D21" i="6"/>
  <c r="E21" i="6"/>
  <c r="E11" i="1"/>
  <c r="D11" i="7"/>
  <c r="F11" i="7"/>
  <c r="E10" i="6"/>
  <c r="E8" i="1"/>
  <c r="D8" i="7"/>
  <c r="F8" i="7"/>
  <c r="E7" i="1"/>
  <c r="F7" i="7"/>
  <c r="D7" i="7"/>
  <c r="E8" i="7"/>
  <c r="E6" i="1"/>
  <c r="D5" i="6"/>
  <c r="F5" i="6"/>
  <c r="C5" i="7"/>
  <c r="C16" i="7"/>
  <c r="C10" i="7"/>
  <c r="C6" i="7"/>
  <c r="F6" i="7"/>
  <c r="E14" i="7"/>
  <c r="E18" i="7"/>
  <c r="D6" i="6"/>
  <c r="E7" i="6"/>
  <c r="D5" i="7"/>
  <c r="B5" i="7"/>
  <c r="E17" i="6"/>
  <c r="F12" i="7"/>
  <c r="E20" i="7"/>
  <c r="E9" i="7"/>
  <c r="C21" i="7"/>
  <c r="B21" i="7"/>
  <c r="C4" i="8"/>
  <c r="E12" i="7"/>
  <c r="F5" i="7"/>
  <c r="D6" i="7"/>
  <c r="E7" i="7"/>
  <c r="F10" i="7"/>
  <c r="D10" i="7"/>
  <c r="F16" i="7"/>
  <c r="D16" i="7"/>
  <c r="E6" i="6"/>
  <c r="F4" i="8"/>
  <c r="B4" i="8"/>
  <c r="D4" i="8"/>
  <c r="E4" i="8"/>
  <c r="F21" i="7"/>
  <c r="D21" i="7"/>
  <c r="E21" i="7"/>
  <c r="E6" i="7"/>
  <c r="E17" i="7"/>
  <c r="E16" i="7"/>
  <c r="E11" i="7"/>
  <c r="E10" i="7"/>
  <c r="F4" i="1" l="1"/>
  <c r="C4" i="6" s="1"/>
  <c r="B4" i="6" l="1"/>
  <c r="D4" i="6"/>
  <c r="E5" i="6" s="1"/>
  <c r="F4" i="6"/>
  <c r="C4" i="7" s="1"/>
  <c r="F4" i="7" l="1"/>
  <c r="B4" i="7"/>
  <c r="D4" i="7"/>
  <c r="E5" i="7" s="1"/>
</calcChain>
</file>

<file path=xl/sharedStrings.xml><?xml version="1.0" encoding="utf-8"?>
<sst xmlns="http://schemas.openxmlformats.org/spreadsheetml/2006/main" count="27" uniqueCount="13">
  <si>
    <t>DISTANCE (m)</t>
  </si>
  <si>
    <t>TIME (sec)</t>
  </si>
  <si>
    <t>SPEED</t>
  </si>
  <si>
    <t>STRESS SCORE</t>
  </si>
  <si>
    <t>IMPROVEMENT (%)</t>
  </si>
  <si>
    <t>TIME TARGET (sec)</t>
  </si>
  <si>
    <t>ESTIMATED COMFORT SPEED FOR 1KM</t>
  </si>
  <si>
    <t>ESTIMATED COMFORT SPEED FOR 5KM</t>
  </si>
  <si>
    <t>TIME TARGET (MINUTES)</t>
  </si>
  <si>
    <t>ESTIMATED COMFORT SPEED FOR 800M</t>
  </si>
  <si>
    <t>PERFORM 3 X 400 SPRINTS WITH 2 MINS REST BETWEEN SETS (WALKING) ENTER YOUR 400M TIMES (IN SECONDS) EACH SESSION, THE SPREADSHEET WILL THEN APROXIMATE YOUR 800M AND 1000M PACE BASED ON YOUR 400M STRESS SCORES. ONCE YOUVE COMPLETED THE 400M SPREADHEET, MOVE ONTO THE 800MS AND TRY TO ACHIEVE THE TARGET SPEEDS WORKED OUT FOR YOU. ONCE YOU HAVE COMPLETED THE 800M TARGETS, MOVE ONTO 1000M AND EVENTUALY TEST THE 5000M TARGET</t>
  </si>
  <si>
    <t>TARGET BASED ON YOUR 1000M PERFORMANCE</t>
  </si>
  <si>
    <t>TARGET BASED ON YOUR 800M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</si>
</sst>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sz val="11"/>
      <color theme="0"/>
      <name val="Aptos Narrow"/>
      <family val="2"/>
      <scheme val="minor"/>
    </font>
    <font>
      <sz val="8"/>
      <name val="Aptos Narrow"/>
      <family val="2"/>
      <scheme val="minor"/>
    </font>
    <font>
      <b/>
      <sz val="12"/>
      <name val="Aptos Narrow"/>
      <family val="2"/>
      <scheme val="minor"/>
    </font>
    <font>
      <b/>
      <sz val="11"/>
      <name val="Aptos Narrow"/>
      <family val="2"/>
      <scheme val="minor"/>
    </font>
    <font>
      <sz val="11"/>
      <name val="Aptos Narrow"/>
      <family val="2"/>
      <scheme val="minor"/>
    </font>
    <font>
      <b/>
      <sz val="14"/>
      <name val="Aptos Narrow"/>
      <family val="2"/>
      <scheme val="minor"/>
    </font>
    <font>
      <sz val="16"/>
      <name val="Aptos Narrow"/>
      <family val="2"/>
      <scheme val="minor"/>
    </font>
    <font>
      <sz val="18"/>
      <name val="Aptos Narrow"/>
      <family val="2"/>
      <scheme val="minor"/>
    </font>
    <font>
      <sz val="20"/>
      <name val="Aptos Narrow"/>
      <family val="2"/>
      <scheme val="minor"/>
    </font>
  </fonts>
  <fills count="5">
    <fill>
      <patternFill patternType="none"/>
    </fill>
    <fill>
      <patternFill patternType="gray125"/>
    </fill>
    <fill>
      <patternFill patternType="solid">
        <fgColor theme="1" tint="0.14999847407452621"/>
        <bgColor indexed="64"/>
      </patternFill>
    </fill>
    <fill>
      <patternFill patternType="solid">
        <fgColor theme="0"/>
        <bgColor indexed="64"/>
      </patternFill>
    </fill>
    <fill>
      <patternFill patternType="solid">
        <fgColor rgb="FFFFCC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ck">
        <color indexed="64"/>
      </bottom>
      <diagonal/>
    </border>
  </borders>
  <cellStyleXfs count="1">
    <xf numFmtId="0" fontId="0" fillId="0" borderId="0"/>
  </cellStyleXfs>
  <cellXfs count="32">
    <xf numFmtId="0" fontId="0" fillId="0" borderId="0" xfId="0"/>
    <xf numFmtId="0" fontId="5" fillId="3" borderId="0" xfId="0" applyFont="1" applyFill="1"/>
    <xf numFmtId="0" fontId="6" fillId="3" borderId="0" xfId="0" applyFont="1" applyFill="1" applyAlignment="1">
      <alignment vertical="center" wrapText="1"/>
    </xf>
    <xf numFmtId="0" fontId="4" fillId="3" borderId="0" xfId="0" applyFont="1" applyFill="1" applyAlignment="1">
      <alignment horizontal="center" vertical="center" wrapText="1"/>
    </xf>
    <xf numFmtId="1" fontId="5" fillId="3" borderId="0" xfId="0" applyNumberFormat="1" applyFont="1" applyFill="1"/>
    <xf numFmtId="0" fontId="1" fillId="2" borderId="1" xfId="0" applyFont="1" applyFill="1" applyBorder="1"/>
    <xf numFmtId="0" fontId="1" fillId="3" borderId="0" xfId="0" applyFont="1" applyFill="1"/>
    <xf numFmtId="164" fontId="1" fillId="2" borderId="3" xfId="0" applyNumberFormat="1" applyFont="1" applyFill="1" applyBorder="1"/>
    <xf numFmtId="0" fontId="3" fillId="3" borderId="5" xfId="0" applyFont="1" applyFill="1" applyBorder="1" applyAlignment="1">
      <alignment horizontal="center" vertical="center" wrapText="1"/>
    </xf>
    <xf numFmtId="0" fontId="1" fillId="2" borderId="8" xfId="0" applyFont="1" applyFill="1" applyBorder="1" applyAlignment="1">
      <alignmen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 fillId="2" borderId="0" xfId="0" applyFont="1" applyFill="1" applyAlignment="1">
      <alignment vertical="center" wrapText="1"/>
    </xf>
    <xf numFmtId="164" fontId="1" fillId="2" borderId="0" xfId="0" applyNumberFormat="1" applyFont="1" applyFill="1"/>
    <xf numFmtId="0" fontId="1" fillId="2" borderId="0" xfId="0" applyFont="1" applyFill="1"/>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0" xfId="0" applyFont="1" applyFill="1" applyAlignment="1">
      <alignment wrapText="1"/>
    </xf>
    <xf numFmtId="0" fontId="5" fillId="3" borderId="2" xfId="0" applyFont="1" applyFill="1" applyBorder="1" applyAlignment="1">
      <alignment wrapText="1"/>
    </xf>
    <xf numFmtId="0" fontId="7" fillId="3" borderId="0" xfId="0" applyFont="1" applyFill="1" applyAlignment="1">
      <alignment horizontal="left" vertical="top" wrapText="1"/>
    </xf>
    <xf numFmtId="0" fontId="5" fillId="3" borderId="0" xfId="0" applyFont="1" applyFill="1" applyAlignment="1">
      <alignment horizontal="center"/>
    </xf>
    <xf numFmtId="0" fontId="5"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0" fontId="8" fillId="3" borderId="0" xfId="0" applyFont="1" applyFill="1" applyAlignment="1">
      <alignment horizontal="center" vertical="top"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9" fillId="3" borderId="0" xfId="0" applyFont="1" applyFill="1" applyAlignment="1">
      <alignment horizontal="center" vertical="top"/>
    </xf>
    <xf numFmtId="0" fontId="9" fillId="3"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4CC6E-253D-4DE6-A3DF-611EC9C22037}">
  <sheetPr>
    <tabColor rgb="FFFF0000"/>
  </sheetPr>
  <dimension ref="A1:P32"/>
  <sheetViews>
    <sheetView tabSelected="1" zoomScale="105" zoomScaleNormal="105" workbookViewId="0">
      <selection activeCell="G18" sqref="G18"/>
    </sheetView>
  </sheetViews>
  <sheetFormatPr defaultColWidth="9.3046875" defaultRowHeight="14.6" x14ac:dyDescent="0.4"/>
  <cols>
    <col min="1" max="7" width="15.765625" style="1" customWidth="1"/>
    <col min="8" max="8" width="12.61328125" style="1" customWidth="1"/>
    <col min="9" max="9" width="14.765625" style="1" bestFit="1" customWidth="1"/>
    <col min="10" max="10" width="12.921875" style="1" bestFit="1" customWidth="1"/>
    <col min="11" max="11" width="19.23046875" style="1" bestFit="1" customWidth="1"/>
    <col min="12" max="20" width="12.61328125" style="1" customWidth="1"/>
    <col min="21" max="16384" width="9.3046875" style="1"/>
  </cols>
  <sheetData>
    <row r="1" spans="1:16" ht="16" customHeight="1" x14ac:dyDescent="0.4">
      <c r="A1" s="26" t="s">
        <v>0</v>
      </c>
      <c r="B1" s="26" t="s">
        <v>1</v>
      </c>
      <c r="C1" s="26" t="s">
        <v>2</v>
      </c>
      <c r="D1" s="26" t="s">
        <v>3</v>
      </c>
      <c r="E1" s="26" t="s">
        <v>4</v>
      </c>
      <c r="F1" s="26" t="s">
        <v>9</v>
      </c>
      <c r="G1" s="25"/>
      <c r="L1" s="2"/>
      <c r="M1" s="24"/>
      <c r="N1" s="24"/>
      <c r="O1" s="23"/>
      <c r="P1" s="23"/>
    </row>
    <row r="2" spans="1:16" ht="16" customHeight="1" x14ac:dyDescent="0.4">
      <c r="A2" s="26"/>
      <c r="B2" s="26"/>
      <c r="C2" s="26"/>
      <c r="D2" s="26"/>
      <c r="E2" s="26"/>
      <c r="F2" s="26"/>
      <c r="G2" s="25"/>
      <c r="L2" s="2"/>
      <c r="M2" s="24"/>
      <c r="N2" s="24"/>
      <c r="O2" s="23"/>
      <c r="P2" s="23"/>
    </row>
    <row r="3" spans="1:16" ht="16" customHeight="1" thickBot="1" x14ac:dyDescent="0.45">
      <c r="A3" s="26"/>
      <c r="B3" s="26"/>
      <c r="C3" s="26"/>
      <c r="D3" s="26"/>
      <c r="E3" s="26"/>
      <c r="F3" s="26"/>
      <c r="G3" s="25"/>
      <c r="L3" s="3"/>
    </row>
    <row r="4" spans="1:16" ht="20.149999999999999" customHeight="1" x14ac:dyDescent="0.4">
      <c r="A4" s="14">
        <v>400</v>
      </c>
      <c r="B4" s="8"/>
      <c r="C4" s="15" t="e">
        <f>SUM(A4/B4)*3.6</f>
        <v>#DIV/0!</v>
      </c>
      <c r="D4" s="16" t="e">
        <f>SUM(A4*C4)/100</f>
        <v>#DIV/0!</v>
      </c>
      <c r="E4" s="16"/>
      <c r="F4" s="16" t="e">
        <f>SUM(C4)*80%</f>
        <v>#DIV/0!</v>
      </c>
      <c r="G4" s="6"/>
    </row>
    <row r="5" spans="1:16" ht="20.149999999999999" customHeight="1" x14ac:dyDescent="0.4">
      <c r="A5" s="14">
        <v>400</v>
      </c>
      <c r="B5" s="17"/>
      <c r="C5" s="15" t="e">
        <f t="shared" ref="C5:C21" si="0">SUM(A5/B5)*3.6</f>
        <v>#DIV/0!</v>
      </c>
      <c r="D5" s="16" t="e">
        <f t="shared" ref="D5:D21" si="1">SUM(A5*C5)/100</f>
        <v>#DIV/0!</v>
      </c>
      <c r="E5" s="16" t="e">
        <f>SUM(D5)-D4</f>
        <v>#DIV/0!</v>
      </c>
      <c r="F5" s="16" t="e">
        <f t="shared" ref="F5:F21" si="2">SUM(C5)*80%</f>
        <v>#DIV/0!</v>
      </c>
      <c r="G5" s="6"/>
    </row>
    <row r="6" spans="1:16" ht="20.149999999999999" customHeight="1" thickBot="1" x14ac:dyDescent="0.45">
      <c r="A6" s="14">
        <v>400</v>
      </c>
      <c r="B6" s="19"/>
      <c r="C6" s="15" t="e">
        <f t="shared" si="0"/>
        <v>#DIV/0!</v>
      </c>
      <c r="D6" s="16" t="e">
        <f t="shared" si="1"/>
        <v>#DIV/0!</v>
      </c>
      <c r="E6" s="16" t="e">
        <f t="shared" ref="E6:E21" si="3">SUM(D6)-D5</f>
        <v>#DIV/0!</v>
      </c>
      <c r="F6" s="16" t="e">
        <f t="shared" si="2"/>
        <v>#DIV/0!</v>
      </c>
      <c r="G6" s="6"/>
    </row>
    <row r="7" spans="1:16" ht="20.149999999999999" customHeight="1" thickTop="1" x14ac:dyDescent="0.4">
      <c r="A7" s="14">
        <v>400</v>
      </c>
      <c r="B7" s="13"/>
      <c r="C7" s="15" t="e">
        <f t="shared" si="0"/>
        <v>#DIV/0!</v>
      </c>
      <c r="D7" s="16" t="e">
        <f t="shared" si="1"/>
        <v>#DIV/0!</v>
      </c>
      <c r="E7" s="16" t="e">
        <f t="shared" si="3"/>
        <v>#DIV/0!</v>
      </c>
      <c r="F7" s="16" t="e">
        <f t="shared" si="2"/>
        <v>#DIV/0!</v>
      </c>
      <c r="G7" s="6"/>
    </row>
    <row r="8" spans="1:16" ht="20.149999999999999" customHeight="1" x14ac:dyDescent="0.4">
      <c r="A8" s="14">
        <v>400</v>
      </c>
      <c r="B8" s="17"/>
      <c r="C8" s="15" t="e">
        <f t="shared" si="0"/>
        <v>#DIV/0!</v>
      </c>
      <c r="D8" s="16" t="e">
        <f t="shared" si="1"/>
        <v>#DIV/0!</v>
      </c>
      <c r="E8" s="16" t="e">
        <f t="shared" si="3"/>
        <v>#DIV/0!</v>
      </c>
      <c r="F8" s="16" t="e">
        <f t="shared" si="2"/>
        <v>#DIV/0!</v>
      </c>
      <c r="G8" s="6"/>
    </row>
    <row r="9" spans="1:16" ht="20.149999999999999" customHeight="1" thickBot="1" x14ac:dyDescent="0.45">
      <c r="A9" s="14">
        <v>400</v>
      </c>
      <c r="B9" s="19"/>
      <c r="C9" s="15" t="e">
        <f t="shared" si="0"/>
        <v>#DIV/0!</v>
      </c>
      <c r="D9" s="16" t="e">
        <f t="shared" si="1"/>
        <v>#DIV/0!</v>
      </c>
      <c r="E9" s="16" t="e">
        <f t="shared" si="3"/>
        <v>#DIV/0!</v>
      </c>
      <c r="F9" s="16" t="e">
        <f t="shared" si="2"/>
        <v>#DIV/0!</v>
      </c>
      <c r="G9" s="6"/>
    </row>
    <row r="10" spans="1:16" ht="20.149999999999999" customHeight="1" thickTop="1" x14ac:dyDescent="0.4">
      <c r="A10" s="14">
        <v>400</v>
      </c>
      <c r="B10" s="13"/>
      <c r="C10" s="15" t="e">
        <f t="shared" si="0"/>
        <v>#DIV/0!</v>
      </c>
      <c r="D10" s="16" t="e">
        <f t="shared" si="1"/>
        <v>#DIV/0!</v>
      </c>
      <c r="E10" s="16" t="e">
        <f t="shared" si="3"/>
        <v>#DIV/0!</v>
      </c>
      <c r="F10" s="16" t="e">
        <f t="shared" si="2"/>
        <v>#DIV/0!</v>
      </c>
      <c r="G10" s="6"/>
    </row>
    <row r="11" spans="1:16" ht="20.149999999999999" customHeight="1" x14ac:dyDescent="0.4">
      <c r="A11" s="14">
        <v>400</v>
      </c>
      <c r="B11" s="17"/>
      <c r="C11" s="15" t="e">
        <f t="shared" si="0"/>
        <v>#DIV/0!</v>
      </c>
      <c r="D11" s="16" t="e">
        <f t="shared" si="1"/>
        <v>#DIV/0!</v>
      </c>
      <c r="E11" s="16" t="e">
        <f t="shared" si="3"/>
        <v>#DIV/0!</v>
      </c>
      <c r="F11" s="16" t="e">
        <f t="shared" si="2"/>
        <v>#DIV/0!</v>
      </c>
      <c r="G11" s="6"/>
    </row>
    <row r="12" spans="1:16" ht="20.149999999999999" customHeight="1" thickBot="1" x14ac:dyDescent="0.45">
      <c r="A12" s="14">
        <v>400</v>
      </c>
      <c r="B12" s="19"/>
      <c r="C12" s="15" t="e">
        <f t="shared" si="0"/>
        <v>#DIV/0!</v>
      </c>
      <c r="D12" s="16" t="e">
        <f t="shared" si="1"/>
        <v>#DIV/0!</v>
      </c>
      <c r="E12" s="16" t="e">
        <f t="shared" si="3"/>
        <v>#DIV/0!</v>
      </c>
      <c r="F12" s="16" t="e">
        <f t="shared" si="2"/>
        <v>#DIV/0!</v>
      </c>
      <c r="G12" s="6"/>
    </row>
    <row r="13" spans="1:16" ht="20.149999999999999" customHeight="1" thickTop="1" x14ac:dyDescent="0.4">
      <c r="A13" s="14">
        <v>400</v>
      </c>
      <c r="B13" s="13"/>
      <c r="C13" s="15" t="e">
        <f t="shared" si="0"/>
        <v>#DIV/0!</v>
      </c>
      <c r="D13" s="16" t="e">
        <f t="shared" si="1"/>
        <v>#DIV/0!</v>
      </c>
      <c r="E13" s="16" t="e">
        <f t="shared" si="3"/>
        <v>#DIV/0!</v>
      </c>
      <c r="F13" s="16" t="e">
        <f t="shared" si="2"/>
        <v>#DIV/0!</v>
      </c>
      <c r="G13" s="6"/>
    </row>
    <row r="14" spans="1:16" ht="20.149999999999999" customHeight="1" x14ac:dyDescent="0.4">
      <c r="A14" s="14">
        <v>400</v>
      </c>
      <c r="B14" s="17"/>
      <c r="C14" s="15" t="e">
        <f t="shared" si="0"/>
        <v>#DIV/0!</v>
      </c>
      <c r="D14" s="16" t="e">
        <f t="shared" si="1"/>
        <v>#DIV/0!</v>
      </c>
      <c r="E14" s="16" t="e">
        <f t="shared" si="3"/>
        <v>#DIV/0!</v>
      </c>
      <c r="F14" s="16" t="e">
        <f t="shared" si="2"/>
        <v>#DIV/0!</v>
      </c>
      <c r="G14" s="6"/>
    </row>
    <row r="15" spans="1:16" ht="20.149999999999999" customHeight="1" thickBot="1" x14ac:dyDescent="0.45">
      <c r="A15" s="14">
        <v>400</v>
      </c>
      <c r="B15" s="19"/>
      <c r="C15" s="15" t="e">
        <f>SUM(A15/B15)*3.6</f>
        <v>#DIV/0!</v>
      </c>
      <c r="D15" s="16" t="e">
        <f>SUM(A15*C15)/100</f>
        <v>#DIV/0!</v>
      </c>
      <c r="E15" s="16" t="e">
        <f t="shared" si="3"/>
        <v>#DIV/0!</v>
      </c>
      <c r="F15" s="16" t="e">
        <f t="shared" si="2"/>
        <v>#DIV/0!</v>
      </c>
      <c r="G15" s="6"/>
    </row>
    <row r="16" spans="1:16" ht="20.149999999999999" customHeight="1" thickTop="1" x14ac:dyDescent="0.4">
      <c r="A16" s="14">
        <v>400</v>
      </c>
      <c r="B16" s="13"/>
      <c r="C16" s="15" t="e">
        <f t="shared" si="0"/>
        <v>#DIV/0!</v>
      </c>
      <c r="D16" s="16" t="e">
        <f t="shared" si="1"/>
        <v>#DIV/0!</v>
      </c>
      <c r="E16" s="16" t="e">
        <f t="shared" si="3"/>
        <v>#DIV/0!</v>
      </c>
      <c r="F16" s="16" t="e">
        <f t="shared" si="2"/>
        <v>#DIV/0!</v>
      </c>
      <c r="G16" s="6"/>
    </row>
    <row r="17" spans="1:7" ht="20.149999999999999" customHeight="1" x14ac:dyDescent="0.4">
      <c r="A17" s="14">
        <v>400</v>
      </c>
      <c r="B17" s="17"/>
      <c r="C17" s="15" t="e">
        <f t="shared" si="0"/>
        <v>#DIV/0!</v>
      </c>
      <c r="D17" s="16" t="e">
        <f t="shared" si="1"/>
        <v>#DIV/0!</v>
      </c>
      <c r="E17" s="16" t="e">
        <f t="shared" si="3"/>
        <v>#DIV/0!</v>
      </c>
      <c r="F17" s="16" t="e">
        <f t="shared" si="2"/>
        <v>#DIV/0!</v>
      </c>
      <c r="G17" s="6"/>
    </row>
    <row r="18" spans="1:7" ht="20.149999999999999" customHeight="1" thickBot="1" x14ac:dyDescent="0.45">
      <c r="A18" s="14">
        <v>400</v>
      </c>
      <c r="B18" s="19"/>
      <c r="C18" s="15" t="e">
        <f t="shared" si="0"/>
        <v>#DIV/0!</v>
      </c>
      <c r="D18" s="16" t="e">
        <f t="shared" si="1"/>
        <v>#DIV/0!</v>
      </c>
      <c r="E18" s="16" t="e">
        <f t="shared" si="3"/>
        <v>#DIV/0!</v>
      </c>
      <c r="F18" s="16" t="e">
        <f t="shared" si="2"/>
        <v>#DIV/0!</v>
      </c>
      <c r="G18" s="6"/>
    </row>
    <row r="19" spans="1:7" ht="20.149999999999999" customHeight="1" thickTop="1" x14ac:dyDescent="0.4">
      <c r="A19" s="14">
        <v>400</v>
      </c>
      <c r="B19" s="13"/>
      <c r="C19" s="15" t="e">
        <f t="shared" si="0"/>
        <v>#DIV/0!</v>
      </c>
      <c r="D19" s="16" t="e">
        <f t="shared" si="1"/>
        <v>#DIV/0!</v>
      </c>
      <c r="E19" s="16" t="e">
        <f t="shared" si="3"/>
        <v>#DIV/0!</v>
      </c>
      <c r="F19" s="16" t="e">
        <f t="shared" si="2"/>
        <v>#DIV/0!</v>
      </c>
      <c r="G19" s="6"/>
    </row>
    <row r="20" spans="1:7" ht="20.149999999999999" customHeight="1" x14ac:dyDescent="0.4">
      <c r="A20" s="14">
        <v>400</v>
      </c>
      <c r="B20" s="17"/>
      <c r="C20" s="15" t="e">
        <f t="shared" si="0"/>
        <v>#DIV/0!</v>
      </c>
      <c r="D20" s="16" t="e">
        <f t="shared" si="1"/>
        <v>#DIV/0!</v>
      </c>
      <c r="E20" s="16" t="e">
        <f t="shared" si="3"/>
        <v>#DIV/0!</v>
      </c>
      <c r="F20" s="16" t="e">
        <f t="shared" si="2"/>
        <v>#DIV/0!</v>
      </c>
      <c r="G20" s="6"/>
    </row>
    <row r="21" spans="1:7" ht="20.149999999999999" customHeight="1" thickBot="1" x14ac:dyDescent="0.45">
      <c r="A21" s="14">
        <v>400</v>
      </c>
      <c r="B21" s="18"/>
      <c r="C21" s="15" t="e">
        <f t="shared" si="0"/>
        <v>#DIV/0!</v>
      </c>
      <c r="D21" s="16" t="e">
        <f t="shared" si="1"/>
        <v>#DIV/0!</v>
      </c>
      <c r="E21" s="16" t="e">
        <f t="shared" si="3"/>
        <v>#DIV/0!</v>
      </c>
      <c r="F21" s="16" t="e">
        <f t="shared" si="2"/>
        <v>#DIV/0!</v>
      </c>
      <c r="G21" s="6"/>
    </row>
    <row r="22" spans="1:7" x14ac:dyDescent="0.4">
      <c r="G22" s="4"/>
    </row>
    <row r="23" spans="1:7" x14ac:dyDescent="0.4">
      <c r="A23" s="22" t="s">
        <v>10</v>
      </c>
      <c r="B23" s="22"/>
      <c r="C23" s="22"/>
      <c r="D23" s="22"/>
      <c r="E23" s="22"/>
      <c r="F23" s="22"/>
      <c r="G23" s="4"/>
    </row>
    <row r="24" spans="1:7" x14ac:dyDescent="0.4">
      <c r="A24" s="22"/>
      <c r="B24" s="22"/>
      <c r="C24" s="22"/>
      <c r="D24" s="22"/>
      <c r="E24" s="22"/>
      <c r="F24" s="22"/>
      <c r="G24" s="4"/>
    </row>
    <row r="25" spans="1:7" x14ac:dyDescent="0.4">
      <c r="A25" s="22"/>
      <c r="B25" s="22"/>
      <c r="C25" s="22"/>
      <c r="D25" s="22"/>
      <c r="E25" s="22"/>
      <c r="F25" s="22"/>
      <c r="G25" s="4"/>
    </row>
    <row r="26" spans="1:7" x14ac:dyDescent="0.4">
      <c r="A26" s="22"/>
      <c r="B26" s="22"/>
      <c r="C26" s="22"/>
      <c r="D26" s="22"/>
      <c r="E26" s="22"/>
      <c r="F26" s="22"/>
      <c r="G26" s="4"/>
    </row>
    <row r="27" spans="1:7" x14ac:dyDescent="0.4">
      <c r="A27" s="22"/>
      <c r="B27" s="22"/>
      <c r="C27" s="22"/>
      <c r="D27" s="22"/>
      <c r="E27" s="22"/>
      <c r="F27" s="22"/>
      <c r="G27" s="4"/>
    </row>
    <row r="28" spans="1:7" x14ac:dyDescent="0.4">
      <c r="A28" s="22"/>
      <c r="B28" s="22"/>
      <c r="C28" s="22"/>
      <c r="D28" s="22"/>
      <c r="E28" s="22"/>
      <c r="F28" s="22"/>
    </row>
    <row r="29" spans="1:7" x14ac:dyDescent="0.4">
      <c r="A29" s="22"/>
      <c r="B29" s="22"/>
      <c r="C29" s="22"/>
      <c r="D29" s="22"/>
      <c r="E29" s="22"/>
      <c r="F29" s="22"/>
    </row>
    <row r="30" spans="1:7" x14ac:dyDescent="0.4">
      <c r="A30" s="22"/>
      <c r="B30" s="22"/>
      <c r="C30" s="22"/>
      <c r="D30" s="22"/>
      <c r="E30" s="22"/>
      <c r="F30" s="22"/>
    </row>
    <row r="31" spans="1:7" x14ac:dyDescent="0.4">
      <c r="A31" s="22"/>
      <c r="B31" s="22"/>
      <c r="C31" s="22"/>
      <c r="D31" s="22"/>
      <c r="E31" s="22"/>
      <c r="F31" s="22"/>
    </row>
    <row r="32" spans="1:7" x14ac:dyDescent="0.4">
      <c r="A32" s="22"/>
      <c r="B32" s="22"/>
      <c r="C32" s="22"/>
      <c r="D32" s="22"/>
      <c r="E32" s="22"/>
      <c r="F32" s="22"/>
    </row>
  </sheetData>
  <mergeCells count="10">
    <mergeCell ref="A23:F32"/>
    <mergeCell ref="O1:P2"/>
    <mergeCell ref="M1:N2"/>
    <mergeCell ref="G1:G3"/>
    <mergeCell ref="F1:F3"/>
    <mergeCell ref="E1:E3"/>
    <mergeCell ref="D1:D3"/>
    <mergeCell ref="C1:C3"/>
    <mergeCell ref="B1:B3"/>
    <mergeCell ref="A1:A3"/>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4C74E-C5E2-4319-9BF7-2C3C0C4426E2}">
  <sheetPr>
    <tabColor rgb="FFFFC000"/>
  </sheetPr>
  <dimension ref="A1:P32"/>
  <sheetViews>
    <sheetView workbookViewId="0">
      <selection activeCell="B4" sqref="B4"/>
    </sheetView>
  </sheetViews>
  <sheetFormatPr defaultColWidth="9.3046875" defaultRowHeight="14.6" x14ac:dyDescent="0.4"/>
  <cols>
    <col min="1" max="5" width="15.765625" style="1" customWidth="1"/>
    <col min="6" max="6" width="17.07421875" style="1" customWidth="1"/>
    <col min="7" max="7" width="15.765625" style="1" customWidth="1"/>
    <col min="8" max="8" width="12.61328125" style="1" customWidth="1"/>
    <col min="9" max="9" width="14.765625" style="1" bestFit="1" customWidth="1"/>
    <col min="10" max="10" width="12.921875" style="1" bestFit="1" customWidth="1"/>
    <col min="11" max="11" width="19.23046875" style="1" bestFit="1" customWidth="1"/>
    <col min="12" max="20" width="12.61328125" style="1" customWidth="1"/>
    <col min="21" max="16384" width="9.3046875" style="1"/>
  </cols>
  <sheetData>
    <row r="1" spans="1:16" ht="16" customHeight="1" x14ac:dyDescent="0.4">
      <c r="A1" s="28" t="s">
        <v>0</v>
      </c>
      <c r="B1" s="28" t="s">
        <v>5</v>
      </c>
      <c r="C1" s="28" t="s">
        <v>2</v>
      </c>
      <c r="D1" s="28" t="s">
        <v>3</v>
      </c>
      <c r="E1" s="28" t="s">
        <v>4</v>
      </c>
      <c r="F1" s="28" t="s">
        <v>6</v>
      </c>
      <c r="G1" s="25"/>
      <c r="L1" s="2"/>
      <c r="M1" s="24"/>
      <c r="N1" s="24"/>
      <c r="O1" s="23"/>
      <c r="P1" s="23"/>
    </row>
    <row r="2" spans="1:16" ht="16" customHeight="1" x14ac:dyDescent="0.4">
      <c r="A2" s="28"/>
      <c r="B2" s="28"/>
      <c r="C2" s="28"/>
      <c r="D2" s="28"/>
      <c r="E2" s="28"/>
      <c r="F2" s="28"/>
      <c r="G2" s="25"/>
      <c r="L2" s="2"/>
      <c r="M2" s="24"/>
      <c r="N2" s="24"/>
      <c r="O2" s="23"/>
      <c r="P2" s="23"/>
    </row>
    <row r="3" spans="1:16" ht="16" customHeight="1" thickBot="1" x14ac:dyDescent="0.45">
      <c r="A3" s="28"/>
      <c r="B3" s="29"/>
      <c r="C3" s="28"/>
      <c r="D3" s="28"/>
      <c r="E3" s="28"/>
      <c r="F3" s="28"/>
      <c r="G3" s="25"/>
      <c r="L3" s="3"/>
    </row>
    <row r="4" spans="1:16" ht="20.149999999999999" customHeight="1" thickBot="1" x14ac:dyDescent="0.45">
      <c r="A4" s="9">
        <v>800</v>
      </c>
      <c r="B4" s="10" t="e">
        <f>SUM(A4*3.6)/C4</f>
        <v>#DIV/0!</v>
      </c>
      <c r="C4" s="7" t="e">
        <f>SUM('400M'!F4)</f>
        <v>#DIV/0!</v>
      </c>
      <c r="D4" s="5" t="e">
        <f>SUM(A4*C4)/100</f>
        <v>#DIV/0!</v>
      </c>
      <c r="E4" s="5"/>
      <c r="F4" s="5" t="e">
        <f>SUM(C4)*90%</f>
        <v>#DIV/0!</v>
      </c>
      <c r="G4" s="6"/>
    </row>
    <row r="5" spans="1:16" ht="20.149999999999999" customHeight="1" thickBot="1" x14ac:dyDescent="0.45">
      <c r="A5" s="9">
        <v>800</v>
      </c>
      <c r="B5" s="10" t="e">
        <f t="shared" ref="B5:B21" si="0">SUM(A5*3.6)/C5</f>
        <v>#DIV/0!</v>
      </c>
      <c r="C5" s="7" t="e">
        <f>SUM('400M'!F5)</f>
        <v>#DIV/0!</v>
      </c>
      <c r="D5" s="5" t="e">
        <f t="shared" ref="D5:D21" si="1">SUM(A5*C5)/100</f>
        <v>#DIV/0!</v>
      </c>
      <c r="E5" s="5" t="e">
        <f>SUM(D5)-D4</f>
        <v>#DIV/0!</v>
      </c>
      <c r="F5" s="5" t="e">
        <f t="shared" ref="F5:F21" si="2">SUM(C5)*80%</f>
        <v>#DIV/0!</v>
      </c>
      <c r="G5" s="6"/>
    </row>
    <row r="6" spans="1:16" ht="20.149999999999999" customHeight="1" thickBot="1" x14ac:dyDescent="0.45">
      <c r="A6" s="9">
        <v>800</v>
      </c>
      <c r="B6" s="10" t="e">
        <f t="shared" si="0"/>
        <v>#DIV/0!</v>
      </c>
      <c r="C6" s="7" t="e">
        <f>SUM('400M'!F6)</f>
        <v>#DIV/0!</v>
      </c>
      <c r="D6" s="5" t="e">
        <f t="shared" si="1"/>
        <v>#DIV/0!</v>
      </c>
      <c r="E6" s="5" t="e">
        <f t="shared" ref="E6:E21" si="3">SUM(D6)-D5</f>
        <v>#DIV/0!</v>
      </c>
      <c r="F6" s="5" t="e">
        <f t="shared" si="2"/>
        <v>#DIV/0!</v>
      </c>
      <c r="G6" s="6"/>
    </row>
    <row r="7" spans="1:16" ht="20.149999999999999" customHeight="1" thickBot="1" x14ac:dyDescent="0.45">
      <c r="A7" s="9">
        <v>800</v>
      </c>
      <c r="B7" s="10" t="e">
        <f t="shared" si="0"/>
        <v>#DIV/0!</v>
      </c>
      <c r="C7" s="7" t="e">
        <f>SUM('400M'!F7)</f>
        <v>#DIV/0!</v>
      </c>
      <c r="D7" s="5" t="e">
        <f t="shared" si="1"/>
        <v>#DIV/0!</v>
      </c>
      <c r="E7" s="5" t="e">
        <f t="shared" si="3"/>
        <v>#DIV/0!</v>
      </c>
      <c r="F7" s="5" t="e">
        <f t="shared" si="2"/>
        <v>#DIV/0!</v>
      </c>
      <c r="G7" s="6"/>
    </row>
    <row r="8" spans="1:16" ht="20.149999999999999" customHeight="1" thickBot="1" x14ac:dyDescent="0.45">
      <c r="A8" s="9">
        <v>800</v>
      </c>
      <c r="B8" s="10" t="e">
        <f t="shared" si="0"/>
        <v>#DIV/0!</v>
      </c>
      <c r="C8" s="7" t="e">
        <f>SUM('400M'!F8)</f>
        <v>#DIV/0!</v>
      </c>
      <c r="D8" s="5" t="e">
        <f t="shared" si="1"/>
        <v>#DIV/0!</v>
      </c>
      <c r="E8" s="5" t="e">
        <f t="shared" si="3"/>
        <v>#DIV/0!</v>
      </c>
      <c r="F8" s="5" t="e">
        <f t="shared" si="2"/>
        <v>#DIV/0!</v>
      </c>
      <c r="G8" s="6"/>
    </row>
    <row r="9" spans="1:16" ht="20.149999999999999" customHeight="1" thickBot="1" x14ac:dyDescent="0.45">
      <c r="A9" s="9">
        <v>800</v>
      </c>
      <c r="B9" s="10" t="e">
        <f t="shared" si="0"/>
        <v>#DIV/0!</v>
      </c>
      <c r="C9" s="7" t="e">
        <f>SUM('400M'!F9)</f>
        <v>#DIV/0!</v>
      </c>
      <c r="D9" s="5" t="e">
        <f t="shared" si="1"/>
        <v>#DIV/0!</v>
      </c>
      <c r="E9" s="5" t="e">
        <f t="shared" si="3"/>
        <v>#DIV/0!</v>
      </c>
      <c r="F9" s="5" t="e">
        <f t="shared" si="2"/>
        <v>#DIV/0!</v>
      </c>
      <c r="G9" s="6"/>
    </row>
    <row r="10" spans="1:16" ht="20.149999999999999" customHeight="1" thickBot="1" x14ac:dyDescent="0.45">
      <c r="A10" s="9">
        <v>800</v>
      </c>
      <c r="B10" s="10" t="e">
        <f t="shared" si="0"/>
        <v>#DIV/0!</v>
      </c>
      <c r="C10" s="7" t="e">
        <f>SUM('400M'!F10)</f>
        <v>#DIV/0!</v>
      </c>
      <c r="D10" s="5" t="e">
        <f t="shared" si="1"/>
        <v>#DIV/0!</v>
      </c>
      <c r="E10" s="5" t="e">
        <f t="shared" si="3"/>
        <v>#DIV/0!</v>
      </c>
      <c r="F10" s="5" t="e">
        <f t="shared" si="2"/>
        <v>#DIV/0!</v>
      </c>
      <c r="G10" s="6"/>
    </row>
    <row r="11" spans="1:16" ht="20.149999999999999" customHeight="1" thickBot="1" x14ac:dyDescent="0.45">
      <c r="A11" s="9">
        <v>800</v>
      </c>
      <c r="B11" s="10" t="e">
        <f t="shared" si="0"/>
        <v>#DIV/0!</v>
      </c>
      <c r="C11" s="7" t="e">
        <f>SUM('400M'!F11)</f>
        <v>#DIV/0!</v>
      </c>
      <c r="D11" s="5" t="e">
        <f t="shared" si="1"/>
        <v>#DIV/0!</v>
      </c>
      <c r="E11" s="5" t="e">
        <f t="shared" si="3"/>
        <v>#DIV/0!</v>
      </c>
      <c r="F11" s="5" t="e">
        <f t="shared" si="2"/>
        <v>#DIV/0!</v>
      </c>
      <c r="G11" s="6"/>
    </row>
    <row r="12" spans="1:16" ht="20.149999999999999" customHeight="1" thickBot="1" x14ac:dyDescent="0.45">
      <c r="A12" s="9">
        <v>800</v>
      </c>
      <c r="B12" s="10" t="e">
        <f t="shared" si="0"/>
        <v>#DIV/0!</v>
      </c>
      <c r="C12" s="7" t="e">
        <f>SUM('400M'!F12)</f>
        <v>#DIV/0!</v>
      </c>
      <c r="D12" s="5" t="e">
        <f t="shared" si="1"/>
        <v>#DIV/0!</v>
      </c>
      <c r="E12" s="5" t="e">
        <f t="shared" si="3"/>
        <v>#DIV/0!</v>
      </c>
      <c r="F12" s="5" t="e">
        <f t="shared" si="2"/>
        <v>#DIV/0!</v>
      </c>
      <c r="G12" s="6"/>
    </row>
    <row r="13" spans="1:16" ht="20.149999999999999" customHeight="1" thickBot="1" x14ac:dyDescent="0.45">
      <c r="A13" s="9">
        <v>800</v>
      </c>
      <c r="B13" s="10" t="e">
        <f t="shared" si="0"/>
        <v>#DIV/0!</v>
      </c>
      <c r="C13" s="7" t="e">
        <f>SUM('400M'!F13)</f>
        <v>#DIV/0!</v>
      </c>
      <c r="D13" s="5" t="e">
        <f t="shared" si="1"/>
        <v>#DIV/0!</v>
      </c>
      <c r="E13" s="5" t="e">
        <f t="shared" si="3"/>
        <v>#DIV/0!</v>
      </c>
      <c r="F13" s="5" t="e">
        <f t="shared" si="2"/>
        <v>#DIV/0!</v>
      </c>
      <c r="G13" s="6"/>
    </row>
    <row r="14" spans="1:16" ht="20.149999999999999" customHeight="1" thickBot="1" x14ac:dyDescent="0.45">
      <c r="A14" s="9">
        <v>800</v>
      </c>
      <c r="B14" s="10" t="e">
        <f t="shared" si="0"/>
        <v>#DIV/0!</v>
      </c>
      <c r="C14" s="7" t="e">
        <f>SUM('400M'!F14)</f>
        <v>#DIV/0!</v>
      </c>
      <c r="D14" s="5" t="e">
        <f t="shared" si="1"/>
        <v>#DIV/0!</v>
      </c>
      <c r="E14" s="5" t="e">
        <f t="shared" si="3"/>
        <v>#DIV/0!</v>
      </c>
      <c r="F14" s="5" t="e">
        <f t="shared" si="2"/>
        <v>#DIV/0!</v>
      </c>
      <c r="G14" s="6"/>
    </row>
    <row r="15" spans="1:16" ht="20.149999999999999" customHeight="1" thickBot="1" x14ac:dyDescent="0.45">
      <c r="A15" s="9">
        <v>800</v>
      </c>
      <c r="B15" s="10" t="e">
        <f t="shared" si="0"/>
        <v>#DIV/0!</v>
      </c>
      <c r="C15" s="7" t="e">
        <f>SUM('400M'!F15)</f>
        <v>#DIV/0!</v>
      </c>
      <c r="D15" s="5" t="e">
        <f>SUM(A15*C15)/100</f>
        <v>#DIV/0!</v>
      </c>
      <c r="E15" s="5" t="e">
        <f t="shared" si="3"/>
        <v>#DIV/0!</v>
      </c>
      <c r="F15" s="5" t="e">
        <f t="shared" si="2"/>
        <v>#DIV/0!</v>
      </c>
      <c r="G15" s="6"/>
    </row>
    <row r="16" spans="1:16" ht="20.149999999999999" customHeight="1" thickBot="1" x14ac:dyDescent="0.45">
      <c r="A16" s="9">
        <v>800</v>
      </c>
      <c r="B16" s="10" t="e">
        <f t="shared" si="0"/>
        <v>#DIV/0!</v>
      </c>
      <c r="C16" s="7" t="e">
        <f>SUM('400M'!F16)</f>
        <v>#DIV/0!</v>
      </c>
      <c r="D16" s="5" t="e">
        <f t="shared" si="1"/>
        <v>#DIV/0!</v>
      </c>
      <c r="E16" s="5" t="e">
        <f t="shared" si="3"/>
        <v>#DIV/0!</v>
      </c>
      <c r="F16" s="5" t="e">
        <f t="shared" si="2"/>
        <v>#DIV/0!</v>
      </c>
      <c r="G16" s="6"/>
    </row>
    <row r="17" spans="1:7" ht="20.149999999999999" customHeight="1" thickBot="1" x14ac:dyDescent="0.45">
      <c r="A17" s="9">
        <v>800</v>
      </c>
      <c r="B17" s="10" t="e">
        <f t="shared" si="0"/>
        <v>#DIV/0!</v>
      </c>
      <c r="C17" s="7" t="e">
        <f>SUM('400M'!F17)</f>
        <v>#DIV/0!</v>
      </c>
      <c r="D17" s="5" t="e">
        <f t="shared" si="1"/>
        <v>#DIV/0!</v>
      </c>
      <c r="E17" s="5" t="e">
        <f t="shared" si="3"/>
        <v>#DIV/0!</v>
      </c>
      <c r="F17" s="5" t="e">
        <f t="shared" si="2"/>
        <v>#DIV/0!</v>
      </c>
      <c r="G17" s="6"/>
    </row>
    <row r="18" spans="1:7" ht="20.149999999999999" customHeight="1" thickBot="1" x14ac:dyDescent="0.45">
      <c r="A18" s="9">
        <v>800</v>
      </c>
      <c r="B18" s="10" t="e">
        <f t="shared" si="0"/>
        <v>#DIV/0!</v>
      </c>
      <c r="C18" s="7" t="e">
        <f>SUM('400M'!F18)</f>
        <v>#DIV/0!</v>
      </c>
      <c r="D18" s="5" t="e">
        <f t="shared" si="1"/>
        <v>#DIV/0!</v>
      </c>
      <c r="E18" s="5" t="e">
        <f t="shared" si="3"/>
        <v>#DIV/0!</v>
      </c>
      <c r="F18" s="5" t="e">
        <f t="shared" si="2"/>
        <v>#DIV/0!</v>
      </c>
      <c r="G18" s="6"/>
    </row>
    <row r="19" spans="1:7" ht="20.149999999999999" customHeight="1" thickBot="1" x14ac:dyDescent="0.45">
      <c r="A19" s="9">
        <v>800</v>
      </c>
      <c r="B19" s="10" t="e">
        <f t="shared" si="0"/>
        <v>#DIV/0!</v>
      </c>
      <c r="C19" s="7" t="e">
        <f>SUM('400M'!F19)</f>
        <v>#DIV/0!</v>
      </c>
      <c r="D19" s="5" t="e">
        <f t="shared" si="1"/>
        <v>#DIV/0!</v>
      </c>
      <c r="E19" s="5" t="e">
        <f t="shared" si="3"/>
        <v>#DIV/0!</v>
      </c>
      <c r="F19" s="5" t="e">
        <f t="shared" si="2"/>
        <v>#DIV/0!</v>
      </c>
      <c r="G19" s="6"/>
    </row>
    <row r="20" spans="1:7" ht="20.149999999999999" customHeight="1" thickBot="1" x14ac:dyDescent="0.45">
      <c r="A20" s="9">
        <v>800</v>
      </c>
      <c r="B20" s="10" t="e">
        <f t="shared" si="0"/>
        <v>#DIV/0!</v>
      </c>
      <c r="C20" s="7" t="e">
        <f>SUM('400M'!F20)</f>
        <v>#DIV/0!</v>
      </c>
      <c r="D20" s="5" t="e">
        <f t="shared" si="1"/>
        <v>#DIV/0!</v>
      </c>
      <c r="E20" s="5" t="e">
        <f t="shared" si="3"/>
        <v>#DIV/0!</v>
      </c>
      <c r="F20" s="5" t="e">
        <f t="shared" si="2"/>
        <v>#DIV/0!</v>
      </c>
      <c r="G20" s="6"/>
    </row>
    <row r="21" spans="1:7" ht="20.149999999999999" customHeight="1" x14ac:dyDescent="0.4">
      <c r="A21" s="9">
        <v>800</v>
      </c>
      <c r="B21" s="10" t="e">
        <f t="shared" si="0"/>
        <v>#DIV/0!</v>
      </c>
      <c r="C21" s="7" t="e">
        <f>SUM('400M'!F21)</f>
        <v>#DIV/0!</v>
      </c>
      <c r="D21" s="5" t="e">
        <f t="shared" si="1"/>
        <v>#DIV/0!</v>
      </c>
      <c r="E21" s="5" t="e">
        <f t="shared" si="3"/>
        <v>#DIV/0!</v>
      </c>
      <c r="F21" s="5" t="e">
        <f t="shared" si="2"/>
        <v>#DIV/0!</v>
      </c>
      <c r="G21" s="6"/>
    </row>
    <row r="22" spans="1:7" x14ac:dyDescent="0.4">
      <c r="A22" s="21"/>
      <c r="B22" s="20"/>
      <c r="C22" s="21"/>
      <c r="D22" s="21"/>
      <c r="E22" s="21"/>
      <c r="F22" s="21"/>
      <c r="G22" s="4"/>
    </row>
    <row r="23" spans="1:7" x14ac:dyDescent="0.4">
      <c r="A23" s="27" t="s">
        <v>12</v>
      </c>
      <c r="B23" s="27"/>
      <c r="C23" s="27"/>
      <c r="D23" s="27"/>
      <c r="E23" s="27"/>
      <c r="F23" s="27"/>
      <c r="G23" s="4"/>
    </row>
    <row r="24" spans="1:7" x14ac:dyDescent="0.4">
      <c r="A24" s="27"/>
      <c r="B24" s="27"/>
      <c r="C24" s="27"/>
      <c r="D24" s="27"/>
      <c r="E24" s="27"/>
      <c r="F24" s="27"/>
      <c r="G24" s="4"/>
    </row>
    <row r="25" spans="1:7" x14ac:dyDescent="0.4">
      <c r="A25" s="27"/>
      <c r="B25" s="27"/>
      <c r="C25" s="27"/>
      <c r="D25" s="27"/>
      <c r="E25" s="27"/>
      <c r="F25" s="27"/>
      <c r="G25" s="4"/>
    </row>
    <row r="26" spans="1:7" x14ac:dyDescent="0.4">
      <c r="A26" s="27"/>
      <c r="B26" s="27"/>
      <c r="C26" s="27"/>
      <c r="D26" s="27"/>
      <c r="E26" s="27"/>
      <c r="F26" s="27"/>
      <c r="G26" s="4"/>
    </row>
    <row r="27" spans="1:7" x14ac:dyDescent="0.4">
      <c r="A27" s="20"/>
      <c r="B27" s="20"/>
      <c r="C27" s="20"/>
      <c r="D27" s="20"/>
      <c r="E27" s="20"/>
      <c r="F27" s="20"/>
      <c r="G27" s="4"/>
    </row>
    <row r="28" spans="1:7" x14ac:dyDescent="0.4">
      <c r="A28" s="20"/>
      <c r="B28" s="20"/>
      <c r="C28" s="20"/>
      <c r="D28" s="20"/>
      <c r="E28" s="20"/>
      <c r="F28" s="20"/>
    </row>
    <row r="29" spans="1:7" x14ac:dyDescent="0.4">
      <c r="A29" s="20"/>
      <c r="B29" s="20"/>
      <c r="C29" s="20"/>
      <c r="D29" s="20"/>
      <c r="E29" s="20"/>
      <c r="F29" s="20"/>
    </row>
    <row r="30" spans="1:7" x14ac:dyDescent="0.4">
      <c r="A30" s="20"/>
      <c r="B30" s="20"/>
      <c r="C30" s="20"/>
      <c r="D30" s="20"/>
      <c r="E30" s="20"/>
      <c r="F30" s="20"/>
    </row>
    <row r="31" spans="1:7" x14ac:dyDescent="0.4">
      <c r="A31" s="20"/>
      <c r="B31" s="20"/>
      <c r="C31" s="20"/>
      <c r="D31" s="20"/>
      <c r="E31" s="20"/>
      <c r="F31" s="20"/>
    </row>
    <row r="32" spans="1:7" x14ac:dyDescent="0.4">
      <c r="A32" s="20"/>
      <c r="B32" s="20"/>
      <c r="C32" s="20"/>
      <c r="D32" s="20"/>
      <c r="E32" s="20"/>
      <c r="F32" s="20"/>
    </row>
  </sheetData>
  <mergeCells count="10">
    <mergeCell ref="A23:F26"/>
    <mergeCell ref="G1:G3"/>
    <mergeCell ref="M1:N2"/>
    <mergeCell ref="O1:P2"/>
    <mergeCell ref="A1:A3"/>
    <mergeCell ref="B1:B3"/>
    <mergeCell ref="C1:C3"/>
    <mergeCell ref="D1:D3"/>
    <mergeCell ref="E1:E3"/>
    <mergeCell ref="F1: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19BD7-3902-403C-880D-176FF0A25F8A}">
  <sheetPr>
    <tabColor rgb="FF92D050"/>
  </sheetPr>
  <dimension ref="A1:P27"/>
  <sheetViews>
    <sheetView workbookViewId="0">
      <selection activeCell="A4" sqref="A4"/>
    </sheetView>
  </sheetViews>
  <sheetFormatPr defaultColWidth="9.3046875" defaultRowHeight="14.6" x14ac:dyDescent="0.4"/>
  <cols>
    <col min="1" max="5" width="15.765625" style="1" customWidth="1"/>
    <col min="6" max="6" width="17.07421875" style="1" customWidth="1"/>
    <col min="7" max="7" width="15.765625" style="1" customWidth="1"/>
    <col min="8" max="8" width="12.61328125" style="1" customWidth="1"/>
    <col min="9" max="9" width="14.765625" style="1" bestFit="1" customWidth="1"/>
    <col min="10" max="10" width="12.921875" style="1" bestFit="1" customWidth="1"/>
    <col min="11" max="11" width="19.23046875" style="1" bestFit="1" customWidth="1"/>
    <col min="12" max="20" width="12.61328125" style="1" customWidth="1"/>
    <col min="21" max="16384" width="9.3046875" style="1"/>
  </cols>
  <sheetData>
    <row r="1" spans="1:16" ht="16" customHeight="1" x14ac:dyDescent="0.4">
      <c r="A1" s="28" t="s">
        <v>0</v>
      </c>
      <c r="B1" s="28" t="s">
        <v>5</v>
      </c>
      <c r="C1" s="28" t="s">
        <v>2</v>
      </c>
      <c r="D1" s="28" t="s">
        <v>3</v>
      </c>
      <c r="E1" s="28" t="s">
        <v>4</v>
      </c>
      <c r="F1" s="28" t="s">
        <v>7</v>
      </c>
      <c r="G1" s="25"/>
      <c r="L1" s="2"/>
      <c r="M1" s="24"/>
      <c r="N1" s="24"/>
      <c r="O1" s="23"/>
      <c r="P1" s="23"/>
    </row>
    <row r="2" spans="1:16" ht="16" customHeight="1" x14ac:dyDescent="0.4">
      <c r="A2" s="28"/>
      <c r="B2" s="28"/>
      <c r="C2" s="28"/>
      <c r="D2" s="28"/>
      <c r="E2" s="28"/>
      <c r="F2" s="28"/>
      <c r="G2" s="25"/>
      <c r="L2" s="2"/>
      <c r="M2" s="24"/>
      <c r="N2" s="24"/>
      <c r="O2" s="23"/>
      <c r="P2" s="23"/>
    </row>
    <row r="3" spans="1:16" ht="16" customHeight="1" thickBot="1" x14ac:dyDescent="0.45">
      <c r="A3" s="28"/>
      <c r="B3" s="29"/>
      <c r="C3" s="28"/>
      <c r="D3" s="28"/>
      <c r="E3" s="28"/>
      <c r="F3" s="28"/>
      <c r="G3" s="25"/>
      <c r="L3" s="3"/>
    </row>
    <row r="4" spans="1:16" ht="20.149999999999999" customHeight="1" thickBot="1" x14ac:dyDescent="0.45">
      <c r="A4" s="9">
        <v>1000</v>
      </c>
      <c r="B4" s="10" t="e">
        <f>SUM(A4*3.6)/C4</f>
        <v>#DIV/0!</v>
      </c>
      <c r="C4" s="7" t="e">
        <f>SUM('800M'!F4)</f>
        <v>#DIV/0!</v>
      </c>
      <c r="D4" s="5" t="e">
        <f>SUM(A4*C4)/100</f>
        <v>#DIV/0!</v>
      </c>
      <c r="E4" s="5"/>
      <c r="F4" s="5" t="e">
        <f>SUM(C4)*90%</f>
        <v>#DIV/0!</v>
      </c>
      <c r="G4" s="6"/>
    </row>
    <row r="5" spans="1:16" ht="20.149999999999999" customHeight="1" thickBot="1" x14ac:dyDescent="0.45">
      <c r="A5" s="9">
        <v>1000</v>
      </c>
      <c r="B5" s="10" t="e">
        <f t="shared" ref="B5:B21" si="0">SUM(A5*3.6)/C5</f>
        <v>#DIV/0!</v>
      </c>
      <c r="C5" s="7" t="e">
        <f>SUM('800M'!F5)</f>
        <v>#DIV/0!</v>
      </c>
      <c r="D5" s="5" t="e">
        <f t="shared" ref="D5:D21" si="1">SUM(A5*C5)/100</f>
        <v>#DIV/0!</v>
      </c>
      <c r="E5" s="5" t="e">
        <f>SUM(D5)-D4</f>
        <v>#DIV/0!</v>
      </c>
      <c r="F5" s="5" t="e">
        <f t="shared" ref="F5:F21" si="2">SUM(C5)*90%</f>
        <v>#DIV/0!</v>
      </c>
      <c r="G5" s="6"/>
    </row>
    <row r="6" spans="1:16" ht="20.149999999999999" customHeight="1" thickBot="1" x14ac:dyDescent="0.45">
      <c r="A6" s="9">
        <v>1000</v>
      </c>
      <c r="B6" s="10" t="e">
        <f t="shared" si="0"/>
        <v>#DIV/0!</v>
      </c>
      <c r="C6" s="7" t="e">
        <f>SUM('800M'!F6)</f>
        <v>#DIV/0!</v>
      </c>
      <c r="D6" s="5" t="e">
        <f t="shared" si="1"/>
        <v>#DIV/0!</v>
      </c>
      <c r="E6" s="5" t="e">
        <f t="shared" ref="E6:E21" si="3">SUM(D6)-D5</f>
        <v>#DIV/0!</v>
      </c>
      <c r="F6" s="5" t="e">
        <f t="shared" si="2"/>
        <v>#DIV/0!</v>
      </c>
      <c r="G6" s="6"/>
    </row>
    <row r="7" spans="1:16" ht="20.149999999999999" customHeight="1" thickBot="1" x14ac:dyDescent="0.45">
      <c r="A7" s="9">
        <v>1000</v>
      </c>
      <c r="B7" s="10" t="e">
        <f t="shared" si="0"/>
        <v>#DIV/0!</v>
      </c>
      <c r="C7" s="7" t="e">
        <f>SUM('800M'!F7)</f>
        <v>#DIV/0!</v>
      </c>
      <c r="D7" s="5" t="e">
        <f t="shared" si="1"/>
        <v>#DIV/0!</v>
      </c>
      <c r="E7" s="5" t="e">
        <f t="shared" si="3"/>
        <v>#DIV/0!</v>
      </c>
      <c r="F7" s="5" t="e">
        <f t="shared" si="2"/>
        <v>#DIV/0!</v>
      </c>
      <c r="G7" s="6"/>
    </row>
    <row r="8" spans="1:16" ht="20.149999999999999" customHeight="1" thickBot="1" x14ac:dyDescent="0.45">
      <c r="A8" s="9">
        <v>1000</v>
      </c>
      <c r="B8" s="10" t="e">
        <f t="shared" si="0"/>
        <v>#DIV/0!</v>
      </c>
      <c r="C8" s="7" t="e">
        <f>SUM('800M'!F8)</f>
        <v>#DIV/0!</v>
      </c>
      <c r="D8" s="5" t="e">
        <f t="shared" si="1"/>
        <v>#DIV/0!</v>
      </c>
      <c r="E8" s="5" t="e">
        <f t="shared" si="3"/>
        <v>#DIV/0!</v>
      </c>
      <c r="F8" s="5" t="e">
        <f t="shared" si="2"/>
        <v>#DIV/0!</v>
      </c>
      <c r="G8" s="6"/>
    </row>
    <row r="9" spans="1:16" ht="20.149999999999999" customHeight="1" thickBot="1" x14ac:dyDescent="0.45">
      <c r="A9" s="9">
        <v>1000</v>
      </c>
      <c r="B9" s="10" t="e">
        <f t="shared" si="0"/>
        <v>#DIV/0!</v>
      </c>
      <c r="C9" s="7" t="e">
        <f>SUM('800M'!F9)</f>
        <v>#DIV/0!</v>
      </c>
      <c r="D9" s="5" t="e">
        <f t="shared" si="1"/>
        <v>#DIV/0!</v>
      </c>
      <c r="E9" s="5" t="e">
        <f t="shared" si="3"/>
        <v>#DIV/0!</v>
      </c>
      <c r="F9" s="5" t="e">
        <f t="shared" si="2"/>
        <v>#DIV/0!</v>
      </c>
      <c r="G9" s="6"/>
    </row>
    <row r="10" spans="1:16" ht="20.149999999999999" customHeight="1" thickBot="1" x14ac:dyDescent="0.45">
      <c r="A10" s="9">
        <v>1000</v>
      </c>
      <c r="B10" s="10" t="e">
        <f t="shared" si="0"/>
        <v>#DIV/0!</v>
      </c>
      <c r="C10" s="7" t="e">
        <f>SUM('800M'!F10)</f>
        <v>#DIV/0!</v>
      </c>
      <c r="D10" s="5" t="e">
        <f t="shared" si="1"/>
        <v>#DIV/0!</v>
      </c>
      <c r="E10" s="5" t="e">
        <f t="shared" si="3"/>
        <v>#DIV/0!</v>
      </c>
      <c r="F10" s="5" t="e">
        <f t="shared" si="2"/>
        <v>#DIV/0!</v>
      </c>
      <c r="G10" s="6"/>
    </row>
    <row r="11" spans="1:16" ht="20.149999999999999" customHeight="1" thickBot="1" x14ac:dyDescent="0.45">
      <c r="A11" s="9">
        <v>1000</v>
      </c>
      <c r="B11" s="10" t="e">
        <f t="shared" si="0"/>
        <v>#DIV/0!</v>
      </c>
      <c r="C11" s="7" t="e">
        <f>SUM('800M'!F11)</f>
        <v>#DIV/0!</v>
      </c>
      <c r="D11" s="5" t="e">
        <f t="shared" si="1"/>
        <v>#DIV/0!</v>
      </c>
      <c r="E11" s="5" t="e">
        <f t="shared" si="3"/>
        <v>#DIV/0!</v>
      </c>
      <c r="F11" s="5" t="e">
        <f t="shared" si="2"/>
        <v>#DIV/0!</v>
      </c>
      <c r="G11" s="6"/>
    </row>
    <row r="12" spans="1:16" ht="20.149999999999999" customHeight="1" thickBot="1" x14ac:dyDescent="0.45">
      <c r="A12" s="9">
        <v>1000</v>
      </c>
      <c r="B12" s="10" t="e">
        <f t="shared" si="0"/>
        <v>#DIV/0!</v>
      </c>
      <c r="C12" s="7" t="e">
        <f>SUM('800M'!F12)</f>
        <v>#DIV/0!</v>
      </c>
      <c r="D12" s="5" t="e">
        <f t="shared" si="1"/>
        <v>#DIV/0!</v>
      </c>
      <c r="E12" s="5" t="e">
        <f t="shared" si="3"/>
        <v>#DIV/0!</v>
      </c>
      <c r="F12" s="5" t="e">
        <f t="shared" si="2"/>
        <v>#DIV/0!</v>
      </c>
      <c r="G12" s="6"/>
    </row>
    <row r="13" spans="1:16" ht="20.149999999999999" customHeight="1" thickBot="1" x14ac:dyDescent="0.45">
      <c r="A13" s="9">
        <v>1000</v>
      </c>
      <c r="B13" s="10" t="e">
        <f t="shared" si="0"/>
        <v>#DIV/0!</v>
      </c>
      <c r="C13" s="7" t="e">
        <f>SUM('800M'!F13)</f>
        <v>#DIV/0!</v>
      </c>
      <c r="D13" s="5" t="e">
        <f t="shared" si="1"/>
        <v>#DIV/0!</v>
      </c>
      <c r="E13" s="5" t="e">
        <f t="shared" si="3"/>
        <v>#DIV/0!</v>
      </c>
      <c r="F13" s="5" t="e">
        <f t="shared" si="2"/>
        <v>#DIV/0!</v>
      </c>
      <c r="G13" s="6"/>
    </row>
    <row r="14" spans="1:16" ht="20.149999999999999" customHeight="1" thickBot="1" x14ac:dyDescent="0.45">
      <c r="A14" s="9">
        <v>1000</v>
      </c>
      <c r="B14" s="10" t="e">
        <f t="shared" si="0"/>
        <v>#DIV/0!</v>
      </c>
      <c r="C14" s="7" t="e">
        <f>SUM('800M'!F14)</f>
        <v>#DIV/0!</v>
      </c>
      <c r="D14" s="5" t="e">
        <f t="shared" si="1"/>
        <v>#DIV/0!</v>
      </c>
      <c r="E14" s="5" t="e">
        <f t="shared" si="3"/>
        <v>#DIV/0!</v>
      </c>
      <c r="F14" s="5" t="e">
        <f t="shared" si="2"/>
        <v>#DIV/0!</v>
      </c>
      <c r="G14" s="6"/>
    </row>
    <row r="15" spans="1:16" ht="20.149999999999999" customHeight="1" thickBot="1" x14ac:dyDescent="0.45">
      <c r="A15" s="9">
        <v>1000</v>
      </c>
      <c r="B15" s="10" t="e">
        <f t="shared" si="0"/>
        <v>#DIV/0!</v>
      </c>
      <c r="C15" s="7" t="e">
        <f>SUM('800M'!F15)</f>
        <v>#DIV/0!</v>
      </c>
      <c r="D15" s="5" t="e">
        <f>SUM(A15*C15)/100</f>
        <v>#DIV/0!</v>
      </c>
      <c r="E15" s="5" t="e">
        <f t="shared" si="3"/>
        <v>#DIV/0!</v>
      </c>
      <c r="F15" s="5" t="e">
        <f t="shared" si="2"/>
        <v>#DIV/0!</v>
      </c>
      <c r="G15" s="6"/>
    </row>
    <row r="16" spans="1:16" ht="20.149999999999999" customHeight="1" thickBot="1" x14ac:dyDescent="0.45">
      <c r="A16" s="9">
        <v>1000</v>
      </c>
      <c r="B16" s="10" t="e">
        <f t="shared" si="0"/>
        <v>#DIV/0!</v>
      </c>
      <c r="C16" s="7" t="e">
        <f>SUM('800M'!F16)</f>
        <v>#DIV/0!</v>
      </c>
      <c r="D16" s="5" t="e">
        <f t="shared" si="1"/>
        <v>#DIV/0!</v>
      </c>
      <c r="E16" s="5" t="e">
        <f t="shared" si="3"/>
        <v>#DIV/0!</v>
      </c>
      <c r="F16" s="5" t="e">
        <f t="shared" si="2"/>
        <v>#DIV/0!</v>
      </c>
      <c r="G16" s="6"/>
    </row>
    <row r="17" spans="1:7" ht="20.149999999999999" customHeight="1" thickBot="1" x14ac:dyDescent="0.45">
      <c r="A17" s="9">
        <v>1000</v>
      </c>
      <c r="B17" s="10" t="e">
        <f t="shared" si="0"/>
        <v>#DIV/0!</v>
      </c>
      <c r="C17" s="7" t="e">
        <f>SUM('800M'!F17)</f>
        <v>#DIV/0!</v>
      </c>
      <c r="D17" s="5" t="e">
        <f t="shared" si="1"/>
        <v>#DIV/0!</v>
      </c>
      <c r="E17" s="5" t="e">
        <f t="shared" si="3"/>
        <v>#DIV/0!</v>
      </c>
      <c r="F17" s="5" t="e">
        <f t="shared" si="2"/>
        <v>#DIV/0!</v>
      </c>
      <c r="G17" s="6"/>
    </row>
    <row r="18" spans="1:7" ht="20.149999999999999" customHeight="1" thickBot="1" x14ac:dyDescent="0.45">
      <c r="A18" s="9">
        <v>1000</v>
      </c>
      <c r="B18" s="10" t="e">
        <f t="shared" si="0"/>
        <v>#DIV/0!</v>
      </c>
      <c r="C18" s="7" t="e">
        <f>SUM('800M'!F18)</f>
        <v>#DIV/0!</v>
      </c>
      <c r="D18" s="5" t="e">
        <f t="shared" si="1"/>
        <v>#DIV/0!</v>
      </c>
      <c r="E18" s="5" t="e">
        <f t="shared" si="3"/>
        <v>#DIV/0!</v>
      </c>
      <c r="F18" s="5" t="e">
        <f t="shared" si="2"/>
        <v>#DIV/0!</v>
      </c>
      <c r="G18" s="6"/>
    </row>
    <row r="19" spans="1:7" ht="20.149999999999999" customHeight="1" thickBot="1" x14ac:dyDescent="0.45">
      <c r="A19" s="9">
        <v>1000</v>
      </c>
      <c r="B19" s="10" t="e">
        <f t="shared" si="0"/>
        <v>#DIV/0!</v>
      </c>
      <c r="C19" s="7" t="e">
        <f>SUM('800M'!F19)</f>
        <v>#DIV/0!</v>
      </c>
      <c r="D19" s="5" t="e">
        <f t="shared" si="1"/>
        <v>#DIV/0!</v>
      </c>
      <c r="E19" s="5" t="e">
        <f t="shared" si="3"/>
        <v>#DIV/0!</v>
      </c>
      <c r="F19" s="5" t="e">
        <f t="shared" si="2"/>
        <v>#DIV/0!</v>
      </c>
      <c r="G19" s="6"/>
    </row>
    <row r="20" spans="1:7" ht="20.149999999999999" customHeight="1" thickBot="1" x14ac:dyDescent="0.45">
      <c r="A20" s="9">
        <v>1000</v>
      </c>
      <c r="B20" s="10" t="e">
        <f t="shared" si="0"/>
        <v>#DIV/0!</v>
      </c>
      <c r="C20" s="7" t="e">
        <f>SUM('800M'!F20)</f>
        <v>#DIV/0!</v>
      </c>
      <c r="D20" s="5" t="e">
        <f t="shared" si="1"/>
        <v>#DIV/0!</v>
      </c>
      <c r="E20" s="5" t="e">
        <f t="shared" si="3"/>
        <v>#DIV/0!</v>
      </c>
      <c r="F20" s="5" t="e">
        <f t="shared" si="2"/>
        <v>#DIV/0!</v>
      </c>
      <c r="G20" s="6"/>
    </row>
    <row r="21" spans="1:7" ht="20.149999999999999" customHeight="1" x14ac:dyDescent="0.4">
      <c r="A21" s="9">
        <v>1000</v>
      </c>
      <c r="B21" s="10" t="e">
        <f t="shared" si="0"/>
        <v>#DIV/0!</v>
      </c>
      <c r="C21" s="7" t="e">
        <f>SUM('800M'!F21)</f>
        <v>#DIV/0!</v>
      </c>
      <c r="D21" s="5" t="e">
        <f t="shared" si="1"/>
        <v>#DIV/0!</v>
      </c>
      <c r="E21" s="5" t="e">
        <f t="shared" si="3"/>
        <v>#DIV/0!</v>
      </c>
      <c r="F21" s="5" t="e">
        <f t="shared" si="2"/>
        <v>#DIV/0!</v>
      </c>
      <c r="G21" s="6"/>
    </row>
    <row r="22" spans="1:7" x14ac:dyDescent="0.4">
      <c r="G22" s="4"/>
    </row>
    <row r="23" spans="1:7" x14ac:dyDescent="0.4">
      <c r="A23" s="30" t="s">
        <v>12</v>
      </c>
      <c r="B23" s="30"/>
      <c r="C23" s="30"/>
      <c r="D23" s="30"/>
      <c r="E23" s="30"/>
      <c r="F23" s="30"/>
      <c r="G23" s="4"/>
    </row>
    <row r="24" spans="1:7" x14ac:dyDescent="0.4">
      <c r="A24" s="30"/>
      <c r="B24" s="30"/>
      <c r="C24" s="30"/>
      <c r="D24" s="30"/>
      <c r="E24" s="30"/>
      <c r="F24" s="30"/>
      <c r="G24" s="4"/>
    </row>
    <row r="25" spans="1:7" x14ac:dyDescent="0.4">
      <c r="A25" s="30"/>
      <c r="B25" s="30"/>
      <c r="C25" s="30"/>
      <c r="D25" s="30"/>
      <c r="E25" s="30"/>
      <c r="F25" s="30"/>
      <c r="G25" s="4"/>
    </row>
    <row r="26" spans="1:7" x14ac:dyDescent="0.4">
      <c r="A26" s="30"/>
      <c r="B26" s="30"/>
      <c r="C26" s="30"/>
      <c r="D26" s="30"/>
      <c r="E26" s="30"/>
      <c r="F26" s="30"/>
      <c r="G26" s="4"/>
    </row>
    <row r="27" spans="1:7" x14ac:dyDescent="0.4">
      <c r="G27" s="4"/>
    </row>
  </sheetData>
  <mergeCells count="10">
    <mergeCell ref="A23:F26"/>
    <mergeCell ref="G1:G3"/>
    <mergeCell ref="M1:N2"/>
    <mergeCell ref="O1:P2"/>
    <mergeCell ref="A1:A3"/>
    <mergeCell ref="B1:B3"/>
    <mergeCell ref="C1:C3"/>
    <mergeCell ref="D1:D3"/>
    <mergeCell ref="E1:E3"/>
    <mergeCell ref="F1: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7750B-205B-4B20-B662-379FA3AFB8E7}">
  <sheetPr>
    <tabColor theme="1"/>
  </sheetPr>
  <dimension ref="A1:P29"/>
  <sheetViews>
    <sheetView workbookViewId="0">
      <selection activeCell="C15" sqref="C15"/>
    </sheetView>
  </sheetViews>
  <sheetFormatPr defaultColWidth="9.3046875" defaultRowHeight="14.6" x14ac:dyDescent="0.4"/>
  <cols>
    <col min="1" max="5" width="15.765625" style="1" customWidth="1"/>
    <col min="6" max="6" width="17.07421875" style="1" customWidth="1"/>
    <col min="7" max="7" width="15.765625" style="1" customWidth="1"/>
    <col min="8" max="8" width="12.61328125" style="1" customWidth="1"/>
    <col min="9" max="9" width="14.765625" style="1" bestFit="1" customWidth="1"/>
    <col min="10" max="10" width="12.921875" style="1" bestFit="1" customWidth="1"/>
    <col min="11" max="11" width="19.23046875" style="1" bestFit="1" customWidth="1"/>
    <col min="12" max="20" width="12.61328125" style="1" customWidth="1"/>
    <col min="21" max="16384" width="9.3046875" style="1"/>
  </cols>
  <sheetData>
    <row r="1" spans="1:16" ht="16" customHeight="1" x14ac:dyDescent="0.4">
      <c r="A1" s="28" t="s">
        <v>0</v>
      </c>
      <c r="B1" s="28" t="s">
        <v>8</v>
      </c>
      <c r="C1" s="28" t="s">
        <v>2</v>
      </c>
      <c r="D1" s="28" t="s">
        <v>3</v>
      </c>
      <c r="E1" s="28" t="s">
        <v>4</v>
      </c>
      <c r="F1" s="28"/>
      <c r="G1" s="25"/>
      <c r="L1" s="2"/>
      <c r="M1" s="24"/>
      <c r="N1" s="24"/>
      <c r="O1" s="23"/>
      <c r="P1" s="23"/>
    </row>
    <row r="2" spans="1:16" ht="16" customHeight="1" x14ac:dyDescent="0.4">
      <c r="A2" s="28"/>
      <c r="B2" s="28"/>
      <c r="C2" s="28"/>
      <c r="D2" s="28"/>
      <c r="E2" s="28"/>
      <c r="F2" s="28"/>
      <c r="G2" s="25"/>
      <c r="L2" s="2"/>
      <c r="M2" s="24"/>
      <c r="N2" s="24"/>
      <c r="O2" s="23"/>
      <c r="P2" s="23"/>
    </row>
    <row r="3" spans="1:16" ht="16" customHeight="1" x14ac:dyDescent="0.4">
      <c r="A3" s="28"/>
      <c r="B3" s="29"/>
      <c r="C3" s="28"/>
      <c r="D3" s="28"/>
      <c r="E3" s="28"/>
      <c r="F3" s="28"/>
      <c r="G3" s="25"/>
      <c r="L3" s="3"/>
    </row>
    <row r="4" spans="1:16" ht="20.149999999999999" customHeight="1" thickBot="1" x14ac:dyDescent="0.45">
      <c r="A4" s="9">
        <v>5000</v>
      </c>
      <c r="B4" s="12" t="e">
        <f>SUM(A4/F4)*3.6/60</f>
        <v>#DIV/0!</v>
      </c>
      <c r="C4" s="7" t="e">
        <f>SUM('800M'!F21)</f>
        <v>#DIV/0!</v>
      </c>
      <c r="D4" s="5" t="e">
        <f>SUM(A4*C4)/100</f>
        <v>#DIV/0!</v>
      </c>
      <c r="E4" s="5" t="e">
        <f>SUM(D4)-D20</f>
        <v>#DIV/0!</v>
      </c>
      <c r="F4" s="5" t="e">
        <f>SUM(C4)*90%</f>
        <v>#DIV/0!</v>
      </c>
      <c r="G4" s="6"/>
    </row>
    <row r="5" spans="1:16" ht="20.149999999999999" customHeight="1" x14ac:dyDescent="0.4">
      <c r="A5" s="9"/>
      <c r="B5" s="11"/>
      <c r="C5" s="7"/>
      <c r="D5" s="5"/>
      <c r="E5" s="5"/>
      <c r="F5" s="5"/>
      <c r="G5" s="6"/>
    </row>
    <row r="6" spans="1:16" ht="20.149999999999999" customHeight="1" thickBot="1" x14ac:dyDescent="0.45">
      <c r="A6" s="9"/>
      <c r="B6" s="12"/>
      <c r="C6" s="7"/>
      <c r="D6" s="5"/>
      <c r="E6" s="5"/>
      <c r="F6" s="5"/>
      <c r="G6" s="6"/>
    </row>
    <row r="7" spans="1:16" ht="20.149999999999999" customHeight="1" x14ac:dyDescent="0.4">
      <c r="A7" s="9"/>
      <c r="B7" s="10"/>
      <c r="C7" s="7"/>
      <c r="D7" s="5"/>
      <c r="E7" s="5"/>
      <c r="F7" s="5"/>
      <c r="G7" s="6"/>
    </row>
    <row r="8" spans="1:16" ht="20.149999999999999" customHeight="1" x14ac:dyDescent="0.4">
      <c r="A8" s="9"/>
      <c r="B8" s="11"/>
      <c r="C8" s="7"/>
      <c r="D8" s="5"/>
      <c r="E8" s="5"/>
      <c r="F8" s="5"/>
      <c r="G8" s="6"/>
    </row>
    <row r="9" spans="1:16" ht="20.149999999999999" customHeight="1" thickBot="1" x14ac:dyDescent="0.45">
      <c r="A9" s="9"/>
      <c r="B9" s="12"/>
      <c r="C9" s="7"/>
      <c r="D9" s="5"/>
      <c r="E9" s="5"/>
      <c r="F9" s="5"/>
      <c r="G9" s="6"/>
    </row>
    <row r="10" spans="1:16" ht="20.149999999999999" customHeight="1" x14ac:dyDescent="0.4">
      <c r="A10" s="9"/>
      <c r="B10" s="10"/>
      <c r="C10" s="7"/>
      <c r="D10" s="5"/>
      <c r="E10" s="5"/>
      <c r="F10" s="5"/>
      <c r="G10" s="6"/>
    </row>
    <row r="11" spans="1:16" ht="20.149999999999999" customHeight="1" x14ac:dyDescent="0.4">
      <c r="A11" s="9"/>
      <c r="B11" s="11"/>
      <c r="C11" s="7"/>
      <c r="D11" s="5"/>
      <c r="E11" s="5"/>
      <c r="F11" s="5"/>
      <c r="G11" s="6"/>
    </row>
    <row r="12" spans="1:16" ht="20.149999999999999" customHeight="1" thickBot="1" x14ac:dyDescent="0.45">
      <c r="A12" s="9"/>
      <c r="B12" s="12"/>
      <c r="C12" s="7"/>
      <c r="D12" s="5"/>
      <c r="E12" s="5"/>
      <c r="F12" s="5"/>
      <c r="G12" s="6"/>
    </row>
    <row r="13" spans="1:16" ht="20.149999999999999" customHeight="1" x14ac:dyDescent="0.4">
      <c r="A13" s="9"/>
      <c r="B13" s="10"/>
      <c r="C13" s="7"/>
      <c r="D13" s="5"/>
      <c r="E13" s="5"/>
      <c r="F13" s="5"/>
      <c r="G13" s="6"/>
    </row>
    <row r="14" spans="1:16" ht="20.149999999999999" customHeight="1" x14ac:dyDescent="0.4">
      <c r="A14" s="9"/>
      <c r="B14" s="11"/>
      <c r="C14" s="7"/>
      <c r="D14" s="5"/>
      <c r="E14" s="5"/>
      <c r="F14" s="5"/>
      <c r="G14" s="6"/>
    </row>
    <row r="15" spans="1:16" ht="20.149999999999999" customHeight="1" thickBot="1" x14ac:dyDescent="0.45">
      <c r="A15" s="9"/>
      <c r="B15" s="12"/>
      <c r="C15" s="7"/>
      <c r="D15" s="5"/>
      <c r="E15" s="5"/>
      <c r="F15" s="5"/>
      <c r="G15" s="6"/>
    </row>
    <row r="16" spans="1:16" ht="20.149999999999999" customHeight="1" x14ac:dyDescent="0.4">
      <c r="A16" s="9"/>
      <c r="B16" s="10"/>
      <c r="C16" s="7"/>
      <c r="D16" s="5"/>
      <c r="E16" s="5"/>
      <c r="F16" s="5"/>
      <c r="G16" s="6"/>
    </row>
    <row r="17" spans="1:7" ht="20.149999999999999" customHeight="1" x14ac:dyDescent="0.4">
      <c r="A17" s="9"/>
      <c r="B17" s="11"/>
      <c r="C17" s="7"/>
      <c r="D17" s="5"/>
      <c r="E17" s="5"/>
      <c r="F17" s="5"/>
      <c r="G17" s="6"/>
    </row>
    <row r="18" spans="1:7" ht="20.149999999999999" customHeight="1" thickBot="1" x14ac:dyDescent="0.45">
      <c r="A18" s="9"/>
      <c r="B18" s="12"/>
      <c r="C18" s="7"/>
      <c r="D18" s="5"/>
      <c r="E18" s="5"/>
      <c r="F18" s="5"/>
      <c r="G18" s="6"/>
    </row>
    <row r="19" spans="1:7" ht="20.149999999999999" customHeight="1" x14ac:dyDescent="0.4">
      <c r="A19" s="9"/>
      <c r="B19" s="10"/>
      <c r="C19" s="7"/>
      <c r="D19" s="5"/>
      <c r="E19" s="5"/>
      <c r="F19" s="5"/>
      <c r="G19" s="6"/>
    </row>
    <row r="20" spans="1:7" ht="20.149999999999999" customHeight="1" x14ac:dyDescent="0.4">
      <c r="A20" s="9"/>
      <c r="B20" s="11"/>
      <c r="C20" s="7"/>
      <c r="D20" s="5"/>
      <c r="E20" s="5"/>
      <c r="F20" s="5"/>
      <c r="G20" s="6"/>
    </row>
    <row r="21" spans="1:7" ht="20.149999999999999" customHeight="1" x14ac:dyDescent="0.4">
      <c r="A21" s="9"/>
      <c r="B21" s="11"/>
      <c r="C21" s="7"/>
      <c r="D21" s="5"/>
      <c r="E21" s="5"/>
      <c r="F21" s="5"/>
      <c r="G21" s="6"/>
    </row>
    <row r="22" spans="1:7" x14ac:dyDescent="0.4">
      <c r="G22" s="4"/>
    </row>
    <row r="23" spans="1:7" x14ac:dyDescent="0.4">
      <c r="A23" s="31" t="s">
        <v>11</v>
      </c>
      <c r="B23" s="31"/>
      <c r="C23" s="31"/>
      <c r="D23" s="31"/>
      <c r="E23" s="31"/>
      <c r="F23" s="31"/>
      <c r="G23" s="4"/>
    </row>
    <row r="24" spans="1:7" x14ac:dyDescent="0.4">
      <c r="A24" s="31"/>
      <c r="B24" s="31"/>
      <c r="C24" s="31"/>
      <c r="D24" s="31"/>
      <c r="E24" s="31"/>
      <c r="F24" s="31"/>
      <c r="G24" s="4"/>
    </row>
    <row r="25" spans="1:7" x14ac:dyDescent="0.4">
      <c r="A25" s="31"/>
      <c r="B25" s="31"/>
      <c r="C25" s="31"/>
      <c r="D25" s="31"/>
      <c r="E25" s="31"/>
      <c r="F25" s="31"/>
      <c r="G25" s="4"/>
    </row>
    <row r="26" spans="1:7" x14ac:dyDescent="0.4">
      <c r="A26" s="31"/>
      <c r="B26" s="31"/>
      <c r="C26" s="31"/>
      <c r="D26" s="31"/>
      <c r="E26" s="31"/>
      <c r="F26" s="31"/>
      <c r="G26" s="4"/>
    </row>
    <row r="27" spans="1:7" x14ac:dyDescent="0.4">
      <c r="A27" s="31"/>
      <c r="B27" s="31"/>
      <c r="C27" s="31"/>
      <c r="D27" s="31"/>
      <c r="E27" s="31"/>
      <c r="F27" s="31"/>
      <c r="G27" s="4"/>
    </row>
    <row r="28" spans="1:7" x14ac:dyDescent="0.4">
      <c r="A28" s="31"/>
      <c r="B28" s="31"/>
      <c r="C28" s="31"/>
      <c r="D28" s="31"/>
      <c r="E28" s="31"/>
      <c r="F28" s="31"/>
    </row>
    <row r="29" spans="1:7" x14ac:dyDescent="0.4">
      <c r="A29" s="31"/>
      <c r="B29" s="31"/>
      <c r="C29" s="31"/>
      <c r="D29" s="31"/>
      <c r="E29" s="31"/>
      <c r="F29" s="31"/>
    </row>
  </sheetData>
  <mergeCells count="10">
    <mergeCell ref="A23:F29"/>
    <mergeCell ref="G1:G3"/>
    <mergeCell ref="M1:N2"/>
    <mergeCell ref="O1:P2"/>
    <mergeCell ref="A1:A3"/>
    <mergeCell ref="B1:B3"/>
    <mergeCell ref="C1:C3"/>
    <mergeCell ref="D1:D3"/>
    <mergeCell ref="E1:E3"/>
    <mergeCell ref="F1: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400M</vt:lpstr>
      <vt:lpstr>800M</vt:lpstr>
      <vt:lpstr>1000M</vt:lpstr>
      <vt:lpstr>5000M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Burns</dc:creator>
  <cp:lastModifiedBy>Christopher Burns</cp:lastModifiedBy>
  <dcterms:created xsi:type="dcterms:W3CDTF">2024-09-30T11:45:05Z</dcterms:created>
  <dcterms:modified xsi:type="dcterms:W3CDTF">2025-05-13T12:45:53Z</dcterms:modified>
</cp:coreProperties>
</file>